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utput" sheetId="1" r:id="rId1"/>
    <sheet name="Input Data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<sst xmlns="http://schemas.openxmlformats.org/spreadsheetml/2006/main" count="57" uniqueCount="54">
  <si>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Period</t>
  </si>
  <si>
    <t>Log of Pop</t>
  </si>
  <si>
    <t>Regression of Log Y with X</t>
  </si>
  <si>
    <t>Use these two columns for the regression.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</si>
  <si>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</si>
  <si>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</si>
  <si>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</si>
  <si>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</si>
  <si>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</si>
  <si>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</si>
  <si>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</si>
  <si>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</si>
  <si>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</si>
  <si>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</si>
  <si>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</si>
  <si>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</si>
  <si>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</si>
  <si>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</si>
  <si>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</si>
  <si>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</si>
  <si>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</si>
  <si>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</si>
  <si>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</si>
  <si>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</si>
  <si>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</si>
  <si>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</si>
  <si>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</si>
  <si>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</si>
  <si>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</si>
  <si>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</si>
  <si>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Log of Pop</t>
  </si>
  <si>
    <t>Residuals</t>
  </si>
  <si>
    <t>The regression yielded the formula 0.144 + 0.6629X to predict</t>
  </si>
  <si>
    <t xml:space="preserve">the log of Y. This formula was used to forecast the log of Y for </t>
  </si>
  <si>
    <t>the next period (period 11).</t>
  </si>
  <si>
    <t>Predicted Y</t>
  </si>
  <si>
    <t>This column shows the predicted Y,</t>
  </si>
  <si>
    <t>obtained by taking the exponent of the predicted</t>
  </si>
  <si>
    <t>log of Y. This column is ultimately our forecast.</t>
  </si>
  <si>
    <t>This was calculated from the regression</t>
  </si>
  <si>
    <t>output, and copied to this page.</t>
  </si>
  <si>
    <t xml:space="preserve">This should now be compared to the </t>
  </si>
  <si>
    <t>original Y to find the true error terms.</t>
  </si>
  <si>
    <t>Y range is c3:c13</t>
  </si>
  <si>
    <t>X range is a3:a13</t>
  </si>
  <si>
    <t>Population (Y)</t>
  </si>
  <si>
    <t xml:space="preserve">Error </t>
  </si>
  <si>
    <t>BIAS</t>
  </si>
  <si>
    <t>Note that BIAS is zero</t>
  </si>
  <si>
    <t xml:space="preserve">only for the log Y </t>
  </si>
  <si>
    <t>residuals, and not after</t>
  </si>
  <si>
    <t xml:space="preserve">you transform back to </t>
  </si>
  <si>
    <t xml:space="preserve">Y. </t>
  </si>
  <si>
    <t>BIAS for Log 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</si>
</sst>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00000"/>
    <numFmt numFmtId="169" formatCode="0.000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1" fillId="3" borderId="3" xfId="0" applyFont="1" applyFill="1" applyBorder="1" applyAlignment="1">
      <alignment/>
    </xf>
    <xf numFmtId="170" fontId="0" fillId="3" borderId="4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0" fontId="1" fillId="4" borderId="0" xfId="0" applyFont="1" applyFill="1" applyAlignment="1">
      <alignment horizontal="right"/>
    </xf>
    <xf numFmtId="170" fontId="0" fillId="4" borderId="0" xfId="0" applyNumberFormat="1" applyFill="1" applyAlignment="1">
      <alignment/>
    </xf>
    <xf numFmtId="170" fontId="1" fillId="4" borderId="0" xfId="0" applyNumberFormat="1" applyFont="1" applyFill="1" applyAlignment="1">
      <alignment/>
    </xf>
    <xf numFmtId="170" fontId="0" fillId="3" borderId="0" xfId="0" applyNumberFormat="1" applyFill="1" applyAlignment="1">
      <alignment/>
    </xf>
    <xf numFmtId="0" fontId="1" fillId="5" borderId="0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66" fontId="0" fillId="5" borderId="0" xfId="0" applyNumberFormat="1" applyFill="1" applyAlignment="1">
      <alignment/>
    </xf>
    <xf numFmtId="166" fontId="0" fillId="5" borderId="0" xfId="0" applyNumberFormat="1" applyFill="1" applyBorder="1" applyAlignment="1">
      <alignment/>
    </xf>
    <xf numFmtId="166" fontId="0" fillId="5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Data'!$A$4:$A$13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Output!$C$25:$C$34</c:f>
              <c:numCache/>
            </c:numRef>
          </c:yVal>
          <c:smooth val="0"/>
        </c:ser>
        <c:axId val="33857086"/>
        <c:axId val="36278319"/>
      </c:scatterChart>
      <c:valAx>
        <c:axId val="3385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78319"/>
        <c:crosses val="autoZero"/>
        <c:crossBetween val="midCat"/>
        <c:dispUnits/>
      </c:valAx>
      <c:valAx>
        <c:axId val="36278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57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Population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Data'!$A$4:$A$13</c:f>
              <c:numCache/>
            </c:numRef>
          </c:xVal>
          <c:yVal>
            <c:numRef>
              <c:f>'Input Data'!$B$4:$B$13</c:f>
              <c:numCache/>
            </c:numRef>
          </c:yVal>
          <c:smooth val="0"/>
        </c:ser>
        <c:axId val="58069416"/>
        <c:axId val="52862697"/>
      </c:scatterChart>
      <c:valAx>
        <c:axId val="580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crossBetween val="midCat"/>
        <c:dispUnits/>
      </c:valAx>
      <c:valAx>
        <c:axId val="528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Millions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Population Growth (Log)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Data'!$C$3</c:f>
              <c:strCache>
                <c:ptCount val="1"/>
                <c:pt idx="0">
                  <c:v>Log of Pop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Data'!$A$4:$A$13</c:f>
              <c:numCache/>
            </c:numRef>
          </c:xVal>
          <c:yVal>
            <c:numRef>
              <c:f>'Input Data'!$C$4:$C$13</c:f>
              <c:numCache/>
            </c:numRef>
          </c:yVal>
          <c:smooth val="0"/>
        </c:ser>
        <c:axId val="6002226"/>
        <c:axId val="54020035"/>
      </c:scatterChart>
      <c:valAx>
        <c:axId val="600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crossBetween val="midCat"/>
        <c:dispUnits/>
      </c:valAx>
      <c:valAx>
        <c:axId val="540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6</xdr:col>
      <xdr:colOff>704850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971800" y="0"/>
        <a:ext cx="37338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35</xdr:row>
      <xdr:rowOff>19050</xdr:rowOff>
    </xdr:from>
    <xdr:to>
      <xdr:col>1</xdr:col>
      <xdr:colOff>962025</xdr:colOff>
      <xdr:row>36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1905000" y="576262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35</xdr:row>
      <xdr:rowOff>28575</xdr:rowOff>
    </xdr:from>
    <xdr:to>
      <xdr:col>4</xdr:col>
      <xdr:colOff>552450</xdr:colOff>
      <xdr:row>36</xdr:row>
      <xdr:rowOff>38100</xdr:rowOff>
    </xdr:to>
    <xdr:sp>
      <xdr:nvSpPr>
        <xdr:cNvPr id="3" name="Line 3"/>
        <xdr:cNvSpPr>
          <a:spLocks/>
        </xdr:cNvSpPr>
      </xdr:nvSpPr>
      <xdr:spPr>
        <a:xfrm>
          <a:off x="4752975" y="5772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34</xdr:row>
      <xdr:rowOff>123825</xdr:rowOff>
    </xdr:from>
    <xdr:to>
      <xdr:col>3</xdr:col>
      <xdr:colOff>419100</xdr:colOff>
      <xdr:row>40</xdr:row>
      <xdr:rowOff>19050</xdr:rowOff>
    </xdr:to>
    <xdr:sp>
      <xdr:nvSpPr>
        <xdr:cNvPr id="4" name="Line 4"/>
        <xdr:cNvSpPr>
          <a:spLocks/>
        </xdr:cNvSpPr>
      </xdr:nvSpPr>
      <xdr:spPr>
        <a:xfrm>
          <a:off x="3276600" y="5705475"/>
          <a:ext cx="5429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28575</xdr:rowOff>
    </xdr:from>
    <xdr:to>
      <xdr:col>11</xdr:col>
      <xdr:colOff>180975</xdr:colOff>
      <xdr:row>13</xdr:row>
      <xdr:rowOff>123825</xdr:rowOff>
    </xdr:to>
    <xdr:graphicFrame>
      <xdr:nvGraphicFramePr>
        <xdr:cNvPr id="1" name="Chart 1"/>
        <xdr:cNvGraphicFramePr/>
      </xdr:nvGraphicFramePr>
      <xdr:xfrm>
        <a:off x="4457700" y="190500"/>
        <a:ext cx="3048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13</xdr:row>
      <xdr:rowOff>152400</xdr:rowOff>
    </xdr:from>
    <xdr:to>
      <xdr:col>11</xdr:col>
      <xdr:colOff>190500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4448175" y="2266950"/>
        <a:ext cx="30670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13</xdr:row>
      <xdr:rowOff>38100</xdr:rowOff>
    </xdr:from>
    <xdr:to>
      <xdr:col>1</xdr:col>
      <xdr:colOff>361950</xdr:colOff>
      <xdr:row>17</xdr:row>
      <xdr:rowOff>57150</xdr:rowOff>
    </xdr:to>
    <xdr:sp>
      <xdr:nvSpPr>
        <xdr:cNvPr id="3" name="Line 3"/>
        <xdr:cNvSpPr>
          <a:spLocks/>
        </xdr:cNvSpPr>
      </xdr:nvSpPr>
      <xdr:spPr>
        <a:xfrm>
          <a:off x="533400" y="2152650"/>
          <a:ext cx="390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28575</xdr:rowOff>
    </xdr:from>
    <xdr:to>
      <xdr:col>2</xdr:col>
      <xdr:colOff>361950</xdr:colOff>
      <xdr:row>17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1009650" y="2143125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14</xdr:row>
      <xdr:rowOff>28575</xdr:rowOff>
    </xdr:from>
    <xdr:to>
      <xdr:col>3</xdr:col>
      <xdr:colOff>381000</xdr:colOff>
      <xdr:row>22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2219325" y="2314575"/>
          <a:ext cx="428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9.00390625" style="0" bestFit="1" customWidth="1"/>
    <col min="3" max="3" width="13.57421875" style="0" bestFit="1" customWidth="1"/>
    <col min="4" max="4" width="12.00390625" style="0" bestFit="1" customWidth="1"/>
    <col min="5" max="5" width="13.57421875" style="0" bestFit="1" customWidth="1"/>
    <col min="6" max="6" width="13.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4</v>
      </c>
    </row>
    <row r="2" ht="13.5" thickBot="1"/>
    <row r="3" spans="1:2" ht="12.75">
      <c r="A3" s="6" t="s">
        <v>5</v>
      </c>
      <c r="B3" s="6"/>
    </row>
    <row r="4" spans="1:2" ht="12.75">
      <c r="A4" s="3" t="s">
        <v>6</v>
      </c>
      <c r="B4" s="3">
        <v>0.99594901205232</v>
      </c>
    </row>
    <row r="5" spans="1:2" ht="12.75">
      <c r="A5" s="3" t="s">
        <v>7</v>
      </c>
      <c r="B5" s="3">
        <v>0.9919144346079922</v>
      </c>
    </row>
    <row r="6" spans="1:2" ht="12.75">
      <c r="A6" s="3" t="s">
        <v>8</v>
      </c>
      <c r="B6" s="3">
        <v>0.9909037389339912</v>
      </c>
    </row>
    <row r="7" spans="1:2" ht="12.75">
      <c r="A7" s="3" t="s">
        <v>9</v>
      </c>
      <c r="B7" s="3">
        <v>0.19221499415426374</v>
      </c>
    </row>
    <row r="8" spans="1:2" ht="13.5" thickBot="1">
      <c r="A8" s="4" t="s">
        <v>10</v>
      </c>
      <c r="B8" s="4">
        <v>10</v>
      </c>
    </row>
    <row r="10" ht="13.5" thickBot="1">
      <c r="A10" t="s">
        <v>11</v>
      </c>
    </row>
    <row r="11" spans="1:6" ht="12.75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.75">
      <c r="A12" s="3" t="s">
        <v>12</v>
      </c>
      <c r="B12" s="3">
        <v>1</v>
      </c>
      <c r="C12" s="3">
        <v>36.26004418340218</v>
      </c>
      <c r="D12" s="3">
        <v>36.26004418340218</v>
      </c>
      <c r="E12" s="3">
        <v>981.4175128318852</v>
      </c>
      <c r="F12" s="3">
        <v>1.1724898892097998E-09</v>
      </c>
    </row>
    <row r="13" spans="1:6" ht="12.75">
      <c r="A13" s="3" t="s">
        <v>13</v>
      </c>
      <c r="B13" s="3">
        <v>8</v>
      </c>
      <c r="C13" s="3">
        <v>0.2955728318217892</v>
      </c>
      <c r="D13" s="3">
        <v>0.03694660397772365</v>
      </c>
      <c r="E13" s="3"/>
      <c r="F13" s="3"/>
    </row>
    <row r="14" spans="1:6" ht="13.5" thickBot="1">
      <c r="A14" s="4" t="s">
        <v>14</v>
      </c>
      <c r="B14" s="4">
        <v>9</v>
      </c>
      <c r="C14" s="4">
        <v>36.555617015223966</v>
      </c>
      <c r="D14" s="4"/>
      <c r="E14" s="4"/>
      <c r="F14" s="4"/>
    </row>
    <row r="15" ht="13.5" thickBot="1"/>
    <row r="16" spans="1:9" ht="12.75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.75">
      <c r="A17" s="3" t="s">
        <v>15</v>
      </c>
      <c r="B17" s="23">
        <v>0.14402935688534005</v>
      </c>
      <c r="C17" s="3">
        <v>0.1313078387718635</v>
      </c>
      <c r="D17" s="3">
        <v>1.0968831581759497</v>
      </c>
      <c r="E17" s="3">
        <v>0.3046088493589485</v>
      </c>
      <c r="F17" s="3">
        <v>-0.1587672581197274</v>
      </c>
      <c r="G17" s="3">
        <v>0.4468259718904075</v>
      </c>
      <c r="H17" s="3">
        <v>-0.1587672581197274</v>
      </c>
      <c r="I17" s="3">
        <v>0.4468259718904075</v>
      </c>
    </row>
    <row r="18" spans="1:9" ht="13.5" thickBot="1">
      <c r="A18" s="4" t="s">
        <v>0</v>
      </c>
      <c r="B18" s="24">
        <v>0.6629597929524399</v>
      </c>
      <c r="C18" s="4">
        <v>0.02116217436778196</v>
      </c>
      <c r="D18" s="4">
        <v>31.327583897132673</v>
      </c>
      <c r="E18" s="4">
        <v>1.1724898892097949E-09</v>
      </c>
      <c r="F18" s="4">
        <v>0.6141596997923928</v>
      </c>
      <c r="G18" s="4">
        <v>0.711759886112487</v>
      </c>
      <c r="H18" s="4">
        <v>0.6141596997923928</v>
      </c>
      <c r="I18" s="4">
        <v>0.711759886112487</v>
      </c>
    </row>
    <row r="22" ht="12.75">
      <c r="A22" t="s">
        <v>28</v>
      </c>
    </row>
    <row r="23" ht="13.5" thickBot="1"/>
    <row r="24" spans="1:5" ht="12.75">
      <c r="A24" s="5" t="s">
        <v>29</v>
      </c>
      <c r="B24" s="9" t="s">
        <v>30</v>
      </c>
      <c r="C24" s="9" t="s">
        <v>31</v>
      </c>
      <c r="E24" s="13" t="s">
        <v>35</v>
      </c>
    </row>
    <row r="25" spans="1:5" ht="12.75">
      <c r="A25" s="3">
        <v>1</v>
      </c>
      <c r="B25" s="26">
        <v>0.8069891498377799</v>
      </c>
      <c r="C25" s="7">
        <v>0.29162313883032986</v>
      </c>
      <c r="E25" s="22">
        <f>EXP(B25)</f>
        <v>2.2411500512208415</v>
      </c>
    </row>
    <row r="26" spans="1:5" ht="12.75">
      <c r="A26" s="3">
        <v>2</v>
      </c>
      <c r="B26" s="26">
        <v>1.46994894279022</v>
      </c>
      <c r="C26" s="7">
        <v>-0.08365458167032935</v>
      </c>
      <c r="E26" s="22">
        <f aca="true" t="shared" si="0" ref="E26:E35">EXP(B26)</f>
        <v>4.349013086920541</v>
      </c>
    </row>
    <row r="27" spans="1:5" ht="12.75">
      <c r="A27" s="3">
        <v>3</v>
      </c>
      <c r="B27" s="26">
        <v>2.1329087357426597</v>
      </c>
      <c r="C27" s="7">
        <v>-0.18699858668734648</v>
      </c>
      <c r="E27" s="22">
        <f t="shared" si="0"/>
        <v>8.43937906785982</v>
      </c>
    </row>
    <row r="28" spans="1:5" ht="12.75">
      <c r="A28" s="3">
        <v>4</v>
      </c>
      <c r="B28" s="26">
        <v>2.7958685286950997</v>
      </c>
      <c r="C28" s="7">
        <v>0.19986374485889113</v>
      </c>
      <c r="E28" s="22">
        <f t="shared" si="0"/>
        <v>16.376846339053515</v>
      </c>
    </row>
    <row r="29" spans="1:5" ht="12.75">
      <c r="A29" s="3">
        <v>5</v>
      </c>
      <c r="B29" s="26">
        <v>3.4588283216475397</v>
      </c>
      <c r="C29" s="7">
        <v>-0.23995249677933916</v>
      </c>
      <c r="E29" s="22">
        <f t="shared" si="0"/>
        <v>31.77971908317004</v>
      </c>
    </row>
    <row r="30" spans="1:5" ht="12.75">
      <c r="A30" s="3">
        <v>6</v>
      </c>
      <c r="B30" s="26">
        <v>4.121788114599979</v>
      </c>
      <c r="C30" s="7">
        <v>-0.0964364238648292</v>
      </c>
      <c r="E30" s="22">
        <f t="shared" si="0"/>
        <v>61.669415716308805</v>
      </c>
    </row>
    <row r="31" spans="1:5" ht="12.75">
      <c r="A31" s="3">
        <v>7</v>
      </c>
      <c r="B31" s="26">
        <v>4.784747907552419</v>
      </c>
      <c r="C31" s="7">
        <v>-0.1795777215643275</v>
      </c>
      <c r="E31" s="22">
        <f t="shared" si="0"/>
        <v>119.67119107748758</v>
      </c>
    </row>
    <row r="32" spans="1:5" ht="12.75">
      <c r="A32" s="3">
        <v>8</v>
      </c>
      <c r="B32" s="26">
        <v>5.447707700504859</v>
      </c>
      <c r="C32" s="7">
        <v>0.09746974397470343</v>
      </c>
      <c r="E32" s="22">
        <f t="shared" si="0"/>
        <v>232.22522554429221</v>
      </c>
    </row>
    <row r="33" spans="1:5" ht="12.75">
      <c r="A33" s="3">
        <v>9</v>
      </c>
      <c r="B33" s="26">
        <v>6.110667493457298</v>
      </c>
      <c r="C33" s="7">
        <v>0.0837378976473735</v>
      </c>
      <c r="E33" s="22">
        <f t="shared" si="0"/>
        <v>450.63941365953673</v>
      </c>
    </row>
    <row r="34" spans="1:5" ht="13.5" thickBot="1">
      <c r="A34" s="4">
        <v>10</v>
      </c>
      <c r="B34" s="27">
        <v>6.773627286409739</v>
      </c>
      <c r="C34" s="8">
        <v>0.11392528525487844</v>
      </c>
      <c r="E34" s="22">
        <f t="shared" si="0"/>
        <v>874.4781307346763</v>
      </c>
    </row>
    <row r="35" spans="1:5" ht="12.75">
      <c r="A35">
        <v>11</v>
      </c>
      <c r="B35" s="25">
        <f>B17+B18*A35</f>
        <v>7.436587079362178</v>
      </c>
      <c r="C35" s="18">
        <f>AVERAGE(C25:C34)</f>
        <v>4.662936703425658E-16</v>
      </c>
      <c r="E35" s="22">
        <f t="shared" si="0"/>
        <v>1696.948775348269</v>
      </c>
    </row>
    <row r="37" spans="1:5" ht="12.75">
      <c r="A37" t="s">
        <v>32</v>
      </c>
      <c r="E37" t="s">
        <v>36</v>
      </c>
    </row>
    <row r="38" spans="1:5" ht="12.75">
      <c r="A38" t="s">
        <v>33</v>
      </c>
      <c r="E38" t="s">
        <v>37</v>
      </c>
    </row>
    <row r="39" spans="1:5" ht="12.75">
      <c r="A39" t="s">
        <v>34</v>
      </c>
      <c r="E39" t="s">
        <v>38</v>
      </c>
    </row>
    <row r="41" ht="12.75">
      <c r="D41" t="s">
        <v>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4" sqref="D4"/>
    </sheetView>
  </sheetViews>
  <sheetFormatPr defaultColWidth="9.140625" defaultRowHeight="12.75"/>
  <cols>
    <col min="1" max="1" width="8.421875" style="0" customWidth="1"/>
    <col min="2" max="2" width="14.421875" style="0" customWidth="1"/>
    <col min="3" max="3" width="11.140625" style="0" customWidth="1"/>
    <col min="4" max="4" width="11.421875" style="0" bestFit="1" customWidth="1"/>
    <col min="5" max="5" width="9.57421875" style="0" bestFit="1" customWidth="1"/>
  </cols>
  <sheetData>
    <row r="1" ht="12.75">
      <c r="A1" s="1" t="s">
        <v>2</v>
      </c>
    </row>
    <row r="2" ht="13.5" thickBot="1"/>
    <row r="3" spans="1:5" ht="12.75">
      <c r="A3" s="10" t="s">
        <v>0</v>
      </c>
      <c r="B3" s="13" t="s">
        <v>45</v>
      </c>
      <c r="C3" s="10" t="s">
        <v>1</v>
      </c>
      <c r="D3" s="15" t="s">
        <v>35</v>
      </c>
      <c r="E3" s="19" t="s">
        <v>46</v>
      </c>
    </row>
    <row r="4" spans="1:5" ht="12.75">
      <c r="A4" s="11">
        <v>1</v>
      </c>
      <c r="B4" s="14">
        <v>3</v>
      </c>
      <c r="C4" s="12">
        <f>LN(B4)</f>
        <v>1.0986122886681098</v>
      </c>
      <c r="D4" s="16">
        <v>2.2411500512208415</v>
      </c>
      <c r="E4" s="20">
        <f>B4-D4</f>
        <v>0.7588499487791585</v>
      </c>
    </row>
    <row r="5" spans="1:5" ht="12.75">
      <c r="A5" s="11">
        <v>2</v>
      </c>
      <c r="B5" s="14">
        <v>4</v>
      </c>
      <c r="C5" s="12">
        <f aca="true" t="shared" si="0" ref="C5:C13">LN(B5)</f>
        <v>1.3862943611198906</v>
      </c>
      <c r="D5" s="16">
        <v>4.349013086920541</v>
      </c>
      <c r="E5" s="20">
        <f aca="true" t="shared" si="1" ref="E5:E13">B5-D5</f>
        <v>-0.3490130869205412</v>
      </c>
    </row>
    <row r="6" spans="1:5" ht="12.75">
      <c r="A6" s="11">
        <v>3</v>
      </c>
      <c r="B6" s="14">
        <v>7</v>
      </c>
      <c r="C6" s="12">
        <f t="shared" si="0"/>
        <v>1.9459101490553132</v>
      </c>
      <c r="D6" s="16">
        <v>8.43937906785982</v>
      </c>
      <c r="E6" s="20">
        <f t="shared" si="1"/>
        <v>-1.4393790678598197</v>
      </c>
    </row>
    <row r="7" spans="1:5" ht="12.75">
      <c r="A7" s="11">
        <v>4</v>
      </c>
      <c r="B7" s="14">
        <v>20</v>
      </c>
      <c r="C7" s="12">
        <f t="shared" si="0"/>
        <v>2.995732273553991</v>
      </c>
      <c r="D7" s="16">
        <v>16.376846339053515</v>
      </c>
      <c r="E7" s="20">
        <f t="shared" si="1"/>
        <v>3.6231536609464854</v>
      </c>
    </row>
    <row r="8" spans="1:5" ht="12.75">
      <c r="A8" s="11">
        <v>5</v>
      </c>
      <c r="B8" s="14">
        <v>25</v>
      </c>
      <c r="C8" s="12">
        <f t="shared" si="0"/>
        <v>3.2188758248682006</v>
      </c>
      <c r="D8" s="16">
        <v>31.77971908317004</v>
      </c>
      <c r="E8" s="20">
        <f t="shared" si="1"/>
        <v>-6.77971908317004</v>
      </c>
    </row>
    <row r="9" spans="1:5" ht="12.75">
      <c r="A9" s="11">
        <v>6</v>
      </c>
      <c r="B9" s="14">
        <v>56</v>
      </c>
      <c r="C9" s="12">
        <f t="shared" si="0"/>
        <v>4.02535169073515</v>
      </c>
      <c r="D9" s="16">
        <v>61.669415716308805</v>
      </c>
      <c r="E9" s="20">
        <f t="shared" si="1"/>
        <v>-5.669415716308805</v>
      </c>
    </row>
    <row r="10" spans="1:5" ht="12.75">
      <c r="A10" s="11">
        <v>7</v>
      </c>
      <c r="B10" s="14">
        <v>100</v>
      </c>
      <c r="C10" s="12">
        <f t="shared" si="0"/>
        <v>4.605170185988092</v>
      </c>
      <c r="D10" s="16">
        <v>119.67119107748758</v>
      </c>
      <c r="E10" s="20">
        <f t="shared" si="1"/>
        <v>-19.671191077487578</v>
      </c>
    </row>
    <row r="11" spans="1:5" ht="12.75">
      <c r="A11" s="11">
        <v>8</v>
      </c>
      <c r="B11" s="14">
        <v>256</v>
      </c>
      <c r="C11" s="12">
        <f t="shared" si="0"/>
        <v>5.545177444479562</v>
      </c>
      <c r="D11" s="16">
        <v>232.22522554429221</v>
      </c>
      <c r="E11" s="20">
        <f t="shared" si="1"/>
        <v>23.774774455707785</v>
      </c>
    </row>
    <row r="12" spans="1:5" ht="12.75">
      <c r="A12" s="11">
        <v>9</v>
      </c>
      <c r="B12" s="14">
        <v>490</v>
      </c>
      <c r="C12" s="12">
        <f t="shared" si="0"/>
        <v>6.194405391104672</v>
      </c>
      <c r="D12" s="16">
        <v>450.63941365953673</v>
      </c>
      <c r="E12" s="20">
        <f t="shared" si="1"/>
        <v>39.36058634046327</v>
      </c>
    </row>
    <row r="13" spans="1:5" ht="12.75">
      <c r="A13" s="11">
        <v>10</v>
      </c>
      <c r="B13" s="14">
        <v>980</v>
      </c>
      <c r="C13" s="12">
        <f t="shared" si="0"/>
        <v>6.887552571664617</v>
      </c>
      <c r="D13" s="16">
        <v>874.4781307346763</v>
      </c>
      <c r="E13" s="20">
        <f t="shared" si="1"/>
        <v>105.52186926532374</v>
      </c>
    </row>
    <row r="14" spans="4:5" ht="13.5" thickBot="1">
      <c r="D14" s="17">
        <v>1696.948775348269</v>
      </c>
      <c r="E14" s="21">
        <f>AVERAGE(E4:E13)</f>
        <v>13.913051563947366</v>
      </c>
    </row>
    <row r="15" ht="12.75">
      <c r="E15" s="2" t="s">
        <v>47</v>
      </c>
    </row>
    <row r="16" ht="12.75">
      <c r="E16" t="s">
        <v>48</v>
      </c>
    </row>
    <row r="17" ht="12.75">
      <c r="E17" t="s">
        <v>49</v>
      </c>
    </row>
    <row r="18" spans="1:5" ht="12.75">
      <c r="A18" t="s">
        <v>3</v>
      </c>
      <c r="E18" t="s">
        <v>50</v>
      </c>
    </row>
    <row r="19" spans="1:5" ht="12.75">
      <c r="A19" t="s">
        <v>43</v>
      </c>
      <c r="E19" t="s">
        <v>51</v>
      </c>
    </row>
    <row r="20" spans="1:5" ht="12.75">
      <c r="A20" t="s">
        <v>44</v>
      </c>
      <c r="E20" t="s">
        <v>52</v>
      </c>
    </row>
    <row r="23" ht="12.75">
      <c r="C23" t="s">
        <v>39</v>
      </c>
    </row>
    <row r="24" ht="12.75">
      <c r="C24" t="s">
        <v>40</v>
      </c>
    </row>
    <row r="25" ht="12.75">
      <c r="C25" t="s">
        <v>41</v>
      </c>
    </row>
    <row r="26" ht="12.75">
      <c r="C26" t="s">
        <v>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User</cp:lastModifiedBy>
  <dcterms:created xsi:type="dcterms:W3CDTF">1999-02-17T15:54:17Z</dcterms:created>
  <dcterms:modified xsi:type="dcterms:W3CDTF">2004-09-30T06:29:07Z</dcterms:modified>
  <cp:category/>
  <cp:version/>
  <cp:contentType/>
  <cp:contentStatus/>
</cp:coreProperties>
</file>